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 firstSheet="1" activeTab="1"/>
  </bookViews>
  <sheets>
    <sheet name="XLR_NoRangeSheet" sheetId="2" state="veryHidden" r:id="rId1"/>
    <sheet name="График поставки" sheetId="3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1">'График поставки'!$B$1:$O$58</definedName>
  </definedNames>
  <calcPr calcId="124519"/>
</workbook>
</file>

<file path=xl/calcChain.xml><?xml version="1.0" encoding="utf-8"?>
<calcChain xmlns="http://schemas.openxmlformats.org/spreadsheetml/2006/main">
  <c r="M7" i="3"/>
  <c r="K56" l="1"/>
  <c r="H56"/>
  <c r="E56"/>
  <c r="M53" l="1"/>
  <c r="M52"/>
  <c r="M50"/>
  <c r="M49"/>
  <c r="M48"/>
  <c r="M47"/>
  <c r="M43"/>
  <c r="M42"/>
  <c r="M41"/>
  <c r="M39"/>
  <c r="M36"/>
  <c r="M35"/>
  <c r="M33"/>
  <c r="M32"/>
  <c r="M31"/>
  <c r="M30"/>
  <c r="M29"/>
  <c r="M28"/>
  <c r="M27"/>
  <c r="M26"/>
  <c r="M25"/>
  <c r="M19"/>
  <c r="M18"/>
  <c r="M17"/>
  <c r="M12"/>
  <c r="M11"/>
  <c r="M10"/>
  <c r="M8"/>
  <c r="B5" i="2" l="1"/>
</calcChain>
</file>

<file path=xl/sharedStrings.xml><?xml version="1.0" encoding="utf-8"?>
<sst xmlns="http://schemas.openxmlformats.org/spreadsheetml/2006/main" count="191" uniqueCount="76">
  <si>
    <t>Итого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</si>
  <si>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</si>
  <si>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</si>
  <si>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</si>
  <si>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</si>
  <si>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, тел. , эл.почта:</t>
  </si>
  <si>
    <t/>
  </si>
  <si>
    <t>31.12.2015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</si>
  <si>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</si>
  <si>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</si>
  <si>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</si>
  <si>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1.2</t>
  </si>
  <si>
    <t>км</t>
  </si>
  <si>
    <t>Марка кабеля:</t>
  </si>
  <si>
    <t>ед. изм</t>
  </si>
  <si>
    <t>Месяц поставки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</si>
  <si>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</si>
  <si>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</si>
  <si>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</si>
  <si>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</si>
  <si>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</si>
  <si>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</si>
  <si>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</si>
  <si>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</si>
  <si>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</si>
  <si>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</si>
  <si>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</si>
  <si>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Бирский МУЭС</t>
  </si>
  <si>
    <t>г.Бирск, ул. Бурновская, д.10; Выдрин Ю.А. 89173483781</t>
  </si>
  <si>
    <t>Центр технической эксплуатации</t>
  </si>
  <si>
    <t>г. Уфа, ул. Каспийская, д.14; Мухаметшина З.Р. 89018173671</t>
  </si>
  <si>
    <t>Туймазинский МУЭС</t>
  </si>
  <si>
    <t>г. Туймазы, ул. Гафурова, д.60; Николаичев А.П. 89018173670</t>
  </si>
  <si>
    <t>Мелеузовский МУЭС</t>
  </si>
  <si>
    <t>г. Мелеуз, ул. Воровского, д.2; Киреева В.Р. 89371692391</t>
  </si>
  <si>
    <t>Башинформсвязь ОАО</t>
  </si>
  <si>
    <t>Сибайский МУЭС</t>
  </si>
  <si>
    <t>г. Сибай, ул. Индустриальное шоссе, д.2; Устьянцева Л.А. 89279417186</t>
  </si>
  <si>
    <t>Белорецкий МУЭС</t>
  </si>
  <si>
    <t>г.Белорецк ул. Ленина д.41
Кузнецов Дмитрий Николаевич                                                          т .раб 8(34792) 5-12-35.                             сот 8-9051808865</t>
  </si>
  <si>
    <t>Месягутовский МУЭС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</si>
  <si>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</si>
  <si>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Стерлитамакский МУЭС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</si>
  <si>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</t>
  </si>
  <si>
    <t xml:space="preserve"> </t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</si>
  <si>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</t>
    </r>
    <r>
      <rPr>
        <sz val="11"/>
        <rFont val="Calibri"/>
        <family val="2"/>
        <charset val="204"/>
      </rPr>
      <t>типа ОКБ-0,22-12П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</si>
  <si>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ОКБ-0,22-64П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кабеле:64.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</si>
  <si>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20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</si>
  <si>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ОКБ-0,22-32П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кабеле:32.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</si>
  <si>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ОКБ-0,22-48П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  </r>
  </si>
  <si>
    <t xml:space="preserve">  Волоконно-оптический кабель связи для прокладки в грунтах всех категорий типа ОКБ-0,22-96П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96. Тип волокна по спецификации ITU-T G.652.D производства Corning SMF 28e+LL. (См. техническое задание)</t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</si>
  <si>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48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</si>
  <si>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</si>
  <si>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16.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</si>
  <si>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24.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</si>
  <si>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24.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</si>
  <si>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</si>
  <si>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72.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</si>
  <si>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96.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</si>
  <si>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</si>
  <si>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</si>
  <si>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64.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</si>
  <si>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32.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</si>
  <si>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64.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</si>
  <si>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20 кН. Тип волокна ппо спецификации  ITU-T G.657А; SMF-28 eXB, производства Corning, Fujikura (См. техническое задание)</t>
    </r>
  </si>
  <si>
    <t xml:space="preserve">   Волоконно-оптический кабель связи для прокладки в грунтах всех категорий типа ОКБ-0,22-24П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кабеле:24. Тип волокна по спецификации ITU-T G.652.D производства Corning SMF 28e+LL. (См. техническое задание)</t>
  </si>
  <si>
    <t xml:space="preserve">  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кабеле:16. Тип волокна по спецификации ITU-T G.652.D производства Corning SMF 28e+LL. (См. техническое задание)</t>
  </si>
  <si>
    <t xml:space="preserve">  Волоконно-оптический кабель связи для прокладки в грунтах всех категорий типа ОКБ-0,22-8П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</si>
  <si>
    <t xml:space="preserve">  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 Тип волокна по спецификации ITU-T G.657А, SMF-28 eXB. (См. техническое задание)
</t>
  </si>
  <si>
    <t xml:space="preserve">  Волоконно-оптический кабель связи для прокладки в  канализации , с ленточной или гофрированной броней. Количество волокон в кабеле: 32. Растягивающее усилие не менее 2,7 кН. Тип волокна по спецификации ITU-T G.657А, SMF-28 eXB. (См. техническое задание)</t>
  </si>
  <si>
    <t xml:space="preserve">  Волоконно-оптический кабель связи для прокладки в  канализации , с ленточной или гофрированной броней. Количество волокон в кабеле: 48. Растягивающее усилие не менее 2,7 кН. Тип волокна по спецификации ITU-T G.657А, SMF-28 eXB. (См. техническое задание)</t>
  </si>
  <si>
    <t xml:space="preserve">  Волоконно-оптический кабель связи для прокладки в  канализации , с ленточной или гофрированной броней. Количество волокон в кабеле: 8. Растягивающее усилие не менее 2,7 кН. Тип волокна по спецификации ITU-T G.657А, SMF-28 eXB. (См. техническое задание)</t>
  </si>
  <si>
    <t xml:space="preserve"> 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Растягивающщее усилие не менее 9 кН. Тип волокна по спецификации  ITU-T G.657А; SMF-28 eXB; производства Corning, Fujikura(См. техническое задание)</t>
  </si>
  <si>
    <t xml:space="preserve"> 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Растягивающщее усилие не менее 9 кН. Тип волокна по спецификации  ITU-T G.657А; SMF-28 eXB; производства Corning, Fujikura(См. техническое задание)</t>
  </si>
  <si>
    <t>Приложение №1.4</t>
  </si>
  <si>
    <t xml:space="preserve">  График поставки оптического кабеля к приложению 1.2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</si>
</sst>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4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49" fontId="3" fillId="2" borderId="26" xfId="1" applyNumberFormat="1" applyFont="1" applyFill="1" applyBorder="1" applyAlignment="1">
      <alignment horizontal="center" vertical="center" wrapText="1"/>
    </xf>
    <xf numFmtId="49" fontId="3" fillId="2" borderId="27" xfId="1" applyNumberFormat="1" applyFont="1" applyFill="1" applyBorder="1" applyAlignment="1">
      <alignment horizontal="center" vertical="center" wrapText="1"/>
    </xf>
    <xf numFmtId="49" fontId="3" fillId="2" borderId="29" xfId="1" applyNumberFormat="1" applyFont="1" applyFill="1" applyBorder="1" applyAlignment="1">
      <alignment horizontal="center" vertical="center" wrapText="1"/>
    </xf>
    <xf numFmtId="49" fontId="3" fillId="2" borderId="28" xfId="1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49" fontId="1" fillId="2" borderId="35" xfId="1" applyNumberFormat="1" applyFill="1" applyBorder="1" applyAlignment="1">
      <alignment horizontal="center" vertical="center"/>
    </xf>
    <xf numFmtId="49" fontId="1" fillId="2" borderId="36" xfId="1" applyNumberFormat="1" applyFill="1" applyBorder="1" applyAlignment="1">
      <alignment horizontal="center" vertical="center"/>
    </xf>
    <xf numFmtId="49" fontId="1" fillId="2" borderId="37" xfId="1" applyNumberFormat="1" applyFill="1" applyBorder="1" applyAlignment="1">
      <alignment horizontal="center" vertical="center"/>
    </xf>
    <xf numFmtId="49" fontId="1" fillId="2" borderId="24" xfId="1" applyNumberForma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left" vertical="center" wrapText="1"/>
    </xf>
    <xf numFmtId="0" fontId="0" fillId="2" borderId="34" xfId="0" applyFont="1" applyFill="1" applyBorder="1" applyAlignment="1">
      <alignment horizontal="left" vertical="center" wrapText="1"/>
    </xf>
    <xf numFmtId="0" fontId="0" fillId="2" borderId="33" xfId="0" applyFont="1" applyFill="1" applyBorder="1" applyAlignment="1">
      <alignment horizontal="center" vertical="center"/>
    </xf>
    <xf numFmtId="0" fontId="0" fillId="2" borderId="3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2" borderId="45" xfId="0" applyFont="1" applyFill="1" applyBorder="1" applyAlignment="1">
      <alignment horizontal="left" vertical="center" wrapText="1"/>
    </xf>
    <xf numFmtId="0" fontId="0" fillId="2" borderId="4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40" xfId="0" applyFont="1" applyFill="1" applyBorder="1" applyAlignment="1">
      <alignment horizontal="left" vertical="center" wrapText="1"/>
    </xf>
    <xf numFmtId="0" fontId="0" fillId="2" borderId="42" xfId="0" applyFont="1" applyFill="1" applyBorder="1" applyAlignment="1">
      <alignment horizontal="left" vertical="center" wrapText="1"/>
    </xf>
    <xf numFmtId="49" fontId="3" fillId="2" borderId="43" xfId="2" applyNumberFormat="1" applyFont="1" applyFill="1" applyBorder="1" applyAlignment="1">
      <alignment horizontal="left" vertical="center" wrapText="1"/>
    </xf>
    <xf numFmtId="49" fontId="3" fillId="2" borderId="44" xfId="2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0" fillId="2" borderId="4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" t="s">
        <v>1</v>
      </c>
      <c r="B5" t="e">
        <f>XLR_ERRNAME</f>
        <v>#NAME?</v>
      </c>
    </row>
    <row r="6" spans="1:19">
      <c r="A6" t="s">
        <v>2</v>
      </c>
      <c r="B6">
        <v>7441</v>
      </c>
      <c r="C6" s="4" t="s">
        <v>3</v>
      </c>
      <c r="D6">
        <v>4909</v>
      </c>
      <c r="E6" s="4" t="s">
        <v>4</v>
      </c>
      <c r="F6" s="4" t="s">
        <v>5</v>
      </c>
      <c r="G6" s="4" t="s">
        <v>6</v>
      </c>
      <c r="H6" s="4" t="s">
        <v>6</v>
      </c>
      <c r="I6" s="4" t="s">
        <v>6</v>
      </c>
      <c r="J6" s="4" t="s">
        <v>4</v>
      </c>
      <c r="K6" s="4" t="s">
        <v>7</v>
      </c>
      <c r="L6" s="4" t="s">
        <v>8</v>
      </c>
      <c r="M6" s="4" t="s">
        <v>9</v>
      </c>
      <c r="N6" s="4" t="s">
        <v>6</v>
      </c>
      <c r="O6">
        <v>5006</v>
      </c>
      <c r="P6" s="4" t="s">
        <v>10</v>
      </c>
      <c r="Q6">
        <v>0</v>
      </c>
      <c r="R6" s="4" t="s">
        <v>6</v>
      </c>
      <c r="S6" s="4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57"/>
  <sheetViews>
    <sheetView tabSelected="1" topLeftCell="A55" zoomScale="85" zoomScaleNormal="85" zoomScaleSheetLayoutView="70" workbookViewId="0">
      <selection activeCell="B62" sqref="B62"/>
    </sheetView>
  </sheetViews>
  <sheetFormatPr defaultRowHeight="15"/>
  <cols>
    <col min="1" max="1" width="9.140625" style="1"/>
    <col min="2" max="2" width="33.7109375" style="2" customWidth="1"/>
    <col min="3" max="3" width="8.42578125" style="5" customWidth="1"/>
    <col min="4" max="6" width="9.140625" style="9"/>
    <col min="7" max="12" width="9.140625" style="10"/>
    <col min="13" max="13" width="9.140625" style="11"/>
    <col min="14" max="14" width="32.42578125" style="6" customWidth="1"/>
    <col min="15" max="15" width="36.5703125" style="7" customWidth="1"/>
    <col min="16" max="16384" width="9.140625" style="1"/>
  </cols>
  <sheetData>
    <row r="1" spans="1:15">
      <c r="O1" s="7" t="s">
        <v>74</v>
      </c>
    </row>
    <row r="2" spans="1:15">
      <c r="B2" s="2" t="s">
        <v>75</v>
      </c>
    </row>
    <row r="4" spans="1:15" ht="15.75" thickBot="1"/>
    <row r="5" spans="1:15" ht="15.75" thickBot="1">
      <c r="B5" s="88" t="s">
        <v>13</v>
      </c>
      <c r="C5" s="90" t="s">
        <v>14</v>
      </c>
      <c r="D5" s="92" t="s">
        <v>15</v>
      </c>
      <c r="E5" s="93"/>
      <c r="F5" s="93"/>
      <c r="G5" s="93"/>
      <c r="H5" s="93"/>
      <c r="I5" s="93"/>
      <c r="J5" s="93"/>
      <c r="K5" s="93"/>
      <c r="L5" s="94"/>
      <c r="M5" s="95" t="s">
        <v>0</v>
      </c>
      <c r="N5" s="97" t="s">
        <v>16</v>
      </c>
      <c r="O5" s="86" t="s">
        <v>17</v>
      </c>
    </row>
    <row r="6" spans="1:15" ht="15.75" thickBot="1">
      <c r="B6" s="89"/>
      <c r="C6" s="91"/>
      <c r="D6" s="40" t="s">
        <v>18</v>
      </c>
      <c r="E6" s="41" t="s">
        <v>19</v>
      </c>
      <c r="F6" s="42" t="s">
        <v>20</v>
      </c>
      <c r="G6" s="43" t="s">
        <v>21</v>
      </c>
      <c r="H6" s="44" t="s">
        <v>22</v>
      </c>
      <c r="I6" s="45" t="s">
        <v>23</v>
      </c>
      <c r="J6" s="43" t="s">
        <v>24</v>
      </c>
      <c r="K6" s="44" t="s">
        <v>25</v>
      </c>
      <c r="L6" s="45" t="s">
        <v>26</v>
      </c>
      <c r="M6" s="96"/>
      <c r="N6" s="98"/>
      <c r="O6" s="87"/>
    </row>
    <row r="7" spans="1:15" ht="285.75" thickBot="1">
      <c r="A7" s="1" t="s">
        <v>44</v>
      </c>
      <c r="B7" s="84" t="s">
        <v>45</v>
      </c>
      <c r="C7" s="36" t="s">
        <v>12</v>
      </c>
      <c r="D7" s="40"/>
      <c r="E7" s="41"/>
      <c r="F7" s="42"/>
      <c r="G7" s="43">
        <v>0.8</v>
      </c>
      <c r="H7" s="44"/>
      <c r="I7" s="45"/>
      <c r="J7" s="43"/>
      <c r="K7" s="44"/>
      <c r="L7" s="45"/>
      <c r="M7" s="12">
        <f>SUM(D7:L7)</f>
        <v>0.8</v>
      </c>
      <c r="N7" s="25" t="s">
        <v>27</v>
      </c>
      <c r="O7" s="14" t="s">
        <v>28</v>
      </c>
    </row>
    <row r="8" spans="1:15" s="8" customFormat="1" ht="30">
      <c r="A8" s="8" t="s">
        <v>44</v>
      </c>
      <c r="B8" s="99" t="s">
        <v>65</v>
      </c>
      <c r="C8" s="101" t="s">
        <v>12</v>
      </c>
      <c r="D8" s="46"/>
      <c r="E8" s="47"/>
      <c r="F8" s="48">
        <v>0.1</v>
      </c>
      <c r="G8" s="46">
        <v>0.2</v>
      </c>
      <c r="H8" s="47"/>
      <c r="I8" s="48"/>
      <c r="J8" s="46"/>
      <c r="K8" s="47"/>
      <c r="L8" s="48"/>
      <c r="M8" s="103">
        <f>SUM(D8:L9)</f>
        <v>0.45000000000000007</v>
      </c>
      <c r="N8" s="26" t="s">
        <v>29</v>
      </c>
      <c r="O8" s="15" t="s">
        <v>30</v>
      </c>
    </row>
    <row r="9" spans="1:15" ht="304.5" customHeight="1" thickBot="1">
      <c r="B9" s="100"/>
      <c r="C9" s="102"/>
      <c r="D9" s="49"/>
      <c r="E9" s="50"/>
      <c r="F9" s="51"/>
      <c r="G9" s="52"/>
      <c r="H9" s="53"/>
      <c r="I9" s="54"/>
      <c r="J9" s="52">
        <v>0.15</v>
      </c>
      <c r="K9" s="53"/>
      <c r="L9" s="54"/>
      <c r="M9" s="104"/>
      <c r="N9" s="27" t="s">
        <v>31</v>
      </c>
      <c r="O9" s="16" t="s">
        <v>32</v>
      </c>
    </row>
    <row r="10" spans="1:15" ht="285.75" thickBot="1">
      <c r="B10" s="84" t="s">
        <v>46</v>
      </c>
      <c r="C10" s="36" t="s">
        <v>12</v>
      </c>
      <c r="D10" s="40"/>
      <c r="E10" s="41"/>
      <c r="F10" s="42"/>
      <c r="G10" s="43"/>
      <c r="H10" s="44">
        <v>0.7</v>
      </c>
      <c r="I10" s="45"/>
      <c r="J10" s="43"/>
      <c r="K10" s="44"/>
      <c r="L10" s="45"/>
      <c r="M10" s="12">
        <f>SUM(D10:L10)</f>
        <v>0.7</v>
      </c>
      <c r="N10" s="25" t="s">
        <v>33</v>
      </c>
      <c r="O10" s="14" t="s">
        <v>34</v>
      </c>
    </row>
    <row r="11" spans="1:15" ht="285.75" thickBot="1">
      <c r="B11" s="84" t="s">
        <v>47</v>
      </c>
      <c r="C11" s="36" t="s">
        <v>12</v>
      </c>
      <c r="D11" s="40"/>
      <c r="E11" s="44"/>
      <c r="F11" s="42">
        <v>1.4</v>
      </c>
      <c r="G11" s="43"/>
      <c r="H11" s="44"/>
      <c r="I11" s="45"/>
      <c r="J11" s="43"/>
      <c r="K11" s="44"/>
      <c r="L11" s="45"/>
      <c r="M11" s="12">
        <f>SUM(D11:L11)</f>
        <v>1.4</v>
      </c>
      <c r="N11" s="25" t="s">
        <v>35</v>
      </c>
      <c r="O11" s="14" t="s">
        <v>30</v>
      </c>
    </row>
    <row r="12" spans="1:15" ht="30">
      <c r="B12" s="99" t="s">
        <v>66</v>
      </c>
      <c r="C12" s="101" t="s">
        <v>12</v>
      </c>
      <c r="D12" s="55"/>
      <c r="E12" s="56"/>
      <c r="F12" s="57"/>
      <c r="G12" s="46">
        <v>0.8</v>
      </c>
      <c r="H12" s="47"/>
      <c r="I12" s="48"/>
      <c r="J12" s="46"/>
      <c r="K12" s="47"/>
      <c r="L12" s="48"/>
      <c r="M12" s="103">
        <f>SUM(D12:L16)</f>
        <v>4.0500000000000007</v>
      </c>
      <c r="N12" s="26" t="s">
        <v>27</v>
      </c>
      <c r="O12" s="15" t="s">
        <v>28</v>
      </c>
    </row>
    <row r="13" spans="1:15" ht="30">
      <c r="B13" s="105"/>
      <c r="C13" s="106"/>
      <c r="D13" s="58"/>
      <c r="E13" s="59"/>
      <c r="F13" s="60"/>
      <c r="G13" s="61"/>
      <c r="H13" s="62">
        <v>1.1000000000000001</v>
      </c>
      <c r="I13" s="63"/>
      <c r="J13" s="61"/>
      <c r="K13" s="62"/>
      <c r="L13" s="63"/>
      <c r="M13" s="107"/>
      <c r="N13" s="28" t="s">
        <v>33</v>
      </c>
      <c r="O13" s="17" t="s">
        <v>34</v>
      </c>
    </row>
    <row r="14" spans="1:15" ht="30">
      <c r="B14" s="105"/>
      <c r="C14" s="106"/>
      <c r="D14" s="58"/>
      <c r="E14" s="59"/>
      <c r="F14" s="60"/>
      <c r="G14" s="61"/>
      <c r="H14" s="62">
        <v>0.9</v>
      </c>
      <c r="I14" s="63"/>
      <c r="J14" s="61"/>
      <c r="K14" s="62"/>
      <c r="L14" s="63"/>
      <c r="M14" s="107"/>
      <c r="N14" s="28" t="s">
        <v>36</v>
      </c>
      <c r="O14" s="17" t="s">
        <v>37</v>
      </c>
    </row>
    <row r="15" spans="1:15" ht="30">
      <c r="B15" s="105"/>
      <c r="C15" s="106"/>
      <c r="D15" s="58"/>
      <c r="E15" s="59"/>
      <c r="F15" s="60"/>
      <c r="G15" s="61">
        <v>0.15</v>
      </c>
      <c r="H15" s="62"/>
      <c r="I15" s="63"/>
      <c r="J15" s="61"/>
      <c r="K15" s="62"/>
      <c r="L15" s="63"/>
      <c r="M15" s="107"/>
      <c r="N15" s="28" t="s">
        <v>31</v>
      </c>
      <c r="O15" s="17" t="s">
        <v>32</v>
      </c>
    </row>
    <row r="16" spans="1:15" ht="147" customHeight="1" thickBot="1">
      <c r="B16" s="100"/>
      <c r="C16" s="102"/>
      <c r="D16" s="49"/>
      <c r="E16" s="50"/>
      <c r="F16" s="51"/>
      <c r="G16" s="52">
        <v>1.1000000000000001</v>
      </c>
      <c r="H16" s="53">
        <v>0</v>
      </c>
      <c r="I16" s="54"/>
      <c r="J16" s="52"/>
      <c r="K16" s="53"/>
      <c r="L16" s="54"/>
      <c r="M16" s="104"/>
      <c r="N16" s="27" t="s">
        <v>29</v>
      </c>
      <c r="O16" s="16" t="s">
        <v>30</v>
      </c>
    </row>
    <row r="17" spans="2:15" s="8" customFormat="1" ht="285.75" thickBot="1">
      <c r="B17" s="84" t="s">
        <v>48</v>
      </c>
      <c r="C17" s="37" t="s">
        <v>12</v>
      </c>
      <c r="D17" s="43"/>
      <c r="E17" s="44"/>
      <c r="F17" s="45">
        <v>0.1</v>
      </c>
      <c r="G17" s="43">
        <v>0.2</v>
      </c>
      <c r="H17" s="44"/>
      <c r="I17" s="45"/>
      <c r="J17" s="43"/>
      <c r="K17" s="44"/>
      <c r="L17" s="45"/>
      <c r="M17" s="12">
        <f>SUM(D17:L17)</f>
        <v>0.30000000000000004</v>
      </c>
      <c r="N17" s="29" t="s">
        <v>29</v>
      </c>
      <c r="O17" s="18" t="s">
        <v>30</v>
      </c>
    </row>
    <row r="18" spans="2:15" s="8" customFormat="1" ht="285.75" thickBot="1">
      <c r="B18" s="84" t="s">
        <v>49</v>
      </c>
      <c r="C18" s="38" t="s">
        <v>12</v>
      </c>
      <c r="D18" s="64"/>
      <c r="E18" s="65"/>
      <c r="F18" s="66">
        <v>0.3</v>
      </c>
      <c r="G18" s="64"/>
      <c r="H18" s="65"/>
      <c r="I18" s="66"/>
      <c r="J18" s="64"/>
      <c r="K18" s="65"/>
      <c r="L18" s="66"/>
      <c r="M18" s="13">
        <f>SUM(D18:L18)</f>
        <v>0.3</v>
      </c>
      <c r="N18" s="30" t="s">
        <v>29</v>
      </c>
      <c r="O18" s="19" t="s">
        <v>30</v>
      </c>
    </row>
    <row r="19" spans="2:15" ht="60">
      <c r="B19" s="99" t="s">
        <v>67</v>
      </c>
      <c r="C19" s="101" t="s">
        <v>12</v>
      </c>
      <c r="D19" s="55"/>
      <c r="E19" s="56"/>
      <c r="F19" s="57"/>
      <c r="G19" s="46">
        <v>1.5</v>
      </c>
      <c r="H19" s="47">
        <v>0.55000000000000004</v>
      </c>
      <c r="I19" s="48">
        <v>1</v>
      </c>
      <c r="J19" s="46">
        <v>1.77</v>
      </c>
      <c r="K19" s="47"/>
      <c r="L19" s="48"/>
      <c r="M19" s="103">
        <f>SUM(D19:L24)</f>
        <v>10.730000000000002</v>
      </c>
      <c r="N19" s="31" t="s">
        <v>38</v>
      </c>
      <c r="O19" s="20" t="s">
        <v>39</v>
      </c>
    </row>
    <row r="20" spans="2:15" ht="30">
      <c r="B20" s="105"/>
      <c r="C20" s="106"/>
      <c r="D20" s="58"/>
      <c r="E20" s="59"/>
      <c r="F20" s="60"/>
      <c r="G20" s="61">
        <v>1</v>
      </c>
      <c r="H20" s="62">
        <v>1.7</v>
      </c>
      <c r="I20" s="63"/>
      <c r="J20" s="61"/>
      <c r="K20" s="62"/>
      <c r="L20" s="63"/>
      <c r="M20" s="107"/>
      <c r="N20" s="32" t="s">
        <v>27</v>
      </c>
      <c r="O20" s="21" t="s">
        <v>28</v>
      </c>
    </row>
    <row r="21" spans="2:15" ht="105">
      <c r="B21" s="105"/>
      <c r="C21" s="106"/>
      <c r="D21" s="58"/>
      <c r="E21" s="59"/>
      <c r="F21" s="60"/>
      <c r="G21" s="61"/>
      <c r="H21" s="62"/>
      <c r="I21" s="63"/>
      <c r="J21" s="61">
        <v>0.19</v>
      </c>
      <c r="K21" s="62"/>
      <c r="L21" s="63"/>
      <c r="M21" s="107"/>
      <c r="N21" s="32" t="s">
        <v>40</v>
      </c>
      <c r="O21" s="21" t="s">
        <v>41</v>
      </c>
    </row>
    <row r="22" spans="2:15" ht="90">
      <c r="B22" s="105"/>
      <c r="C22" s="106"/>
      <c r="D22" s="58"/>
      <c r="E22" s="59"/>
      <c r="F22" s="60"/>
      <c r="G22" s="61">
        <v>0.11</v>
      </c>
      <c r="H22" s="62"/>
      <c r="I22" s="63"/>
      <c r="J22" s="61">
        <v>0.34</v>
      </c>
      <c r="K22" s="62"/>
      <c r="L22" s="63"/>
      <c r="M22" s="107"/>
      <c r="N22" s="32" t="s">
        <v>42</v>
      </c>
      <c r="O22" s="21" t="s">
        <v>43</v>
      </c>
    </row>
    <row r="23" spans="2:15" ht="30">
      <c r="B23" s="105"/>
      <c r="C23" s="106"/>
      <c r="D23" s="58"/>
      <c r="E23" s="59"/>
      <c r="F23" s="60"/>
      <c r="G23" s="61"/>
      <c r="H23" s="62">
        <v>0.3</v>
      </c>
      <c r="I23" s="63"/>
      <c r="J23" s="61"/>
      <c r="K23" s="62"/>
      <c r="L23" s="63"/>
      <c r="M23" s="107"/>
      <c r="N23" s="32" t="s">
        <v>31</v>
      </c>
      <c r="O23" s="21" t="s">
        <v>32</v>
      </c>
    </row>
    <row r="24" spans="2:15" ht="30.75" thickBot="1">
      <c r="B24" s="100"/>
      <c r="C24" s="106"/>
      <c r="D24" s="67"/>
      <c r="E24" s="68"/>
      <c r="F24" s="69"/>
      <c r="G24" s="70">
        <v>1.2</v>
      </c>
      <c r="H24" s="71">
        <v>1.07</v>
      </c>
      <c r="I24" s="72"/>
      <c r="J24" s="70"/>
      <c r="K24" s="71"/>
      <c r="L24" s="72"/>
      <c r="M24" s="104"/>
      <c r="N24" s="33" t="s">
        <v>29</v>
      </c>
      <c r="O24" s="22" t="s">
        <v>30</v>
      </c>
    </row>
    <row r="25" spans="2:15" s="8" customFormat="1" ht="285.75" thickBot="1">
      <c r="B25" s="84" t="s">
        <v>50</v>
      </c>
      <c r="C25" s="38" t="s">
        <v>12</v>
      </c>
      <c r="D25" s="64"/>
      <c r="E25" s="65"/>
      <c r="F25" s="66">
        <v>0.1</v>
      </c>
      <c r="G25" s="64">
        <v>0.2</v>
      </c>
      <c r="H25" s="65"/>
      <c r="I25" s="66"/>
      <c r="J25" s="64"/>
      <c r="K25" s="65"/>
      <c r="L25" s="66"/>
      <c r="M25" s="13">
        <f t="shared" ref="M25:M32" si="0">SUM(D25:L25)</f>
        <v>0.30000000000000004</v>
      </c>
      <c r="N25" s="30" t="s">
        <v>29</v>
      </c>
      <c r="O25" s="19" t="s">
        <v>30</v>
      </c>
    </row>
    <row r="26" spans="2:15" s="8" customFormat="1" ht="225.75" thickBot="1">
      <c r="B26" s="85" t="s">
        <v>51</v>
      </c>
      <c r="C26" s="37" t="s">
        <v>12</v>
      </c>
      <c r="D26" s="43"/>
      <c r="E26" s="44"/>
      <c r="F26" s="45"/>
      <c r="G26" s="43"/>
      <c r="H26" s="44"/>
      <c r="I26" s="45">
        <v>0.03</v>
      </c>
      <c r="J26" s="43"/>
      <c r="K26" s="44"/>
      <c r="L26" s="45"/>
      <c r="M26" s="12">
        <f t="shared" si="0"/>
        <v>0.03</v>
      </c>
      <c r="N26" s="25" t="s">
        <v>36</v>
      </c>
      <c r="O26" s="14" t="s">
        <v>37</v>
      </c>
    </row>
    <row r="27" spans="2:15" s="8" customFormat="1" ht="225.75" thickBot="1">
      <c r="B27" s="84" t="s">
        <v>52</v>
      </c>
      <c r="C27" s="37" t="s">
        <v>12</v>
      </c>
      <c r="D27" s="43"/>
      <c r="E27" s="44"/>
      <c r="F27" s="45">
        <v>0.3</v>
      </c>
      <c r="G27" s="43"/>
      <c r="H27" s="44"/>
      <c r="I27" s="45"/>
      <c r="J27" s="43"/>
      <c r="K27" s="44"/>
      <c r="L27" s="45"/>
      <c r="M27" s="12">
        <f t="shared" si="0"/>
        <v>0.3</v>
      </c>
      <c r="N27" s="25" t="s">
        <v>29</v>
      </c>
      <c r="O27" s="14" t="s">
        <v>30</v>
      </c>
    </row>
    <row r="28" spans="2:15" s="8" customFormat="1" ht="195.75" thickBot="1">
      <c r="B28" s="84" t="s">
        <v>53</v>
      </c>
      <c r="C28" s="38" t="s">
        <v>12</v>
      </c>
      <c r="D28" s="64"/>
      <c r="E28" s="65"/>
      <c r="F28" s="66"/>
      <c r="G28" s="64"/>
      <c r="H28" s="65">
        <v>0.5</v>
      </c>
      <c r="I28" s="66"/>
      <c r="J28" s="64"/>
      <c r="K28" s="65"/>
      <c r="L28" s="66"/>
      <c r="M28" s="13">
        <f t="shared" si="0"/>
        <v>0.5</v>
      </c>
      <c r="N28" s="30" t="s">
        <v>29</v>
      </c>
      <c r="O28" s="19" t="s">
        <v>30</v>
      </c>
    </row>
    <row r="29" spans="2:15" s="8" customFormat="1" ht="195.75" thickBot="1">
      <c r="B29" s="84" t="s">
        <v>54</v>
      </c>
      <c r="C29" s="37" t="s">
        <v>12</v>
      </c>
      <c r="D29" s="43"/>
      <c r="E29" s="44"/>
      <c r="F29" s="45">
        <v>0.3</v>
      </c>
      <c r="G29" s="43"/>
      <c r="H29" s="44"/>
      <c r="I29" s="45"/>
      <c r="J29" s="43">
        <v>0.3</v>
      </c>
      <c r="K29" s="44"/>
      <c r="L29" s="45"/>
      <c r="M29" s="12">
        <f t="shared" si="0"/>
        <v>0.6</v>
      </c>
      <c r="N29" s="25" t="s">
        <v>29</v>
      </c>
      <c r="O29" s="14" t="s">
        <v>30</v>
      </c>
    </row>
    <row r="30" spans="2:15" ht="195.75" thickBot="1">
      <c r="B30" s="84" t="s">
        <v>62</v>
      </c>
      <c r="C30" s="36" t="s">
        <v>12</v>
      </c>
      <c r="D30" s="40"/>
      <c r="E30" s="41"/>
      <c r="F30" s="42"/>
      <c r="G30" s="43"/>
      <c r="H30" s="44">
        <v>0.2</v>
      </c>
      <c r="I30" s="45"/>
      <c r="J30" s="43"/>
      <c r="K30" s="44"/>
      <c r="L30" s="45"/>
      <c r="M30" s="12">
        <f t="shared" si="0"/>
        <v>0.2</v>
      </c>
      <c r="N30" s="25" t="s">
        <v>29</v>
      </c>
      <c r="O30" s="14" t="s">
        <v>30</v>
      </c>
    </row>
    <row r="31" spans="2:15" ht="195.75" thickBot="1">
      <c r="B31" s="84" t="s">
        <v>63</v>
      </c>
      <c r="C31" s="36" t="s">
        <v>12</v>
      </c>
      <c r="D31" s="40"/>
      <c r="E31" s="41"/>
      <c r="F31" s="42"/>
      <c r="G31" s="43"/>
      <c r="H31" s="44">
        <v>0.2</v>
      </c>
      <c r="I31" s="45"/>
      <c r="J31" s="43"/>
      <c r="K31" s="44"/>
      <c r="L31" s="45"/>
      <c r="M31" s="12">
        <f t="shared" si="0"/>
        <v>0.2</v>
      </c>
      <c r="N31" s="25" t="s">
        <v>29</v>
      </c>
      <c r="O31" s="14" t="s">
        <v>30</v>
      </c>
    </row>
    <row r="32" spans="2:15" ht="195.75" thickBot="1">
      <c r="B32" s="84" t="s">
        <v>64</v>
      </c>
      <c r="C32" s="36" t="s">
        <v>12</v>
      </c>
      <c r="D32" s="40"/>
      <c r="E32" s="41"/>
      <c r="F32" s="42"/>
      <c r="G32" s="43"/>
      <c r="H32" s="44">
        <v>0.3</v>
      </c>
      <c r="I32" s="45"/>
      <c r="J32" s="43"/>
      <c r="K32" s="44"/>
      <c r="L32" s="45"/>
      <c r="M32" s="12">
        <f t="shared" si="0"/>
        <v>0.3</v>
      </c>
      <c r="N32" s="25" t="s">
        <v>29</v>
      </c>
      <c r="O32" s="14" t="s">
        <v>30</v>
      </c>
    </row>
    <row r="33" spans="2:15" ht="30">
      <c r="B33" s="99" t="s">
        <v>68</v>
      </c>
      <c r="C33" s="106" t="s">
        <v>12</v>
      </c>
      <c r="D33" s="73"/>
      <c r="E33" s="74"/>
      <c r="F33" s="75"/>
      <c r="G33" s="76">
        <v>0.75</v>
      </c>
      <c r="H33" s="77"/>
      <c r="I33" s="78"/>
      <c r="J33" s="76"/>
      <c r="K33" s="77"/>
      <c r="L33" s="78"/>
      <c r="M33" s="103">
        <f>SUM(D33:L34)</f>
        <v>2.0750000000000002</v>
      </c>
      <c r="N33" s="34" t="s">
        <v>27</v>
      </c>
      <c r="O33" s="23" t="s">
        <v>28</v>
      </c>
    </row>
    <row r="34" spans="2:15" ht="113.25" customHeight="1" thickBot="1">
      <c r="B34" s="100"/>
      <c r="C34" s="106"/>
      <c r="D34" s="67"/>
      <c r="E34" s="68"/>
      <c r="F34" s="69">
        <v>0.55000000000000004</v>
      </c>
      <c r="G34" s="70"/>
      <c r="H34" s="71">
        <v>0.26</v>
      </c>
      <c r="I34" s="72"/>
      <c r="J34" s="70">
        <v>0.51500000000000001</v>
      </c>
      <c r="K34" s="71"/>
      <c r="L34" s="72"/>
      <c r="M34" s="104"/>
      <c r="N34" s="33" t="s">
        <v>29</v>
      </c>
      <c r="O34" s="22" t="s">
        <v>30</v>
      </c>
    </row>
    <row r="35" spans="2:15" s="8" customFormat="1" ht="135.75" thickBot="1">
      <c r="B35" s="84" t="s">
        <v>55</v>
      </c>
      <c r="C35" s="37" t="s">
        <v>12</v>
      </c>
      <c r="D35" s="43"/>
      <c r="E35" s="44"/>
      <c r="F35" s="45">
        <v>0.55000000000000004</v>
      </c>
      <c r="G35" s="43">
        <v>0.3</v>
      </c>
      <c r="H35" s="44"/>
      <c r="I35" s="45"/>
      <c r="J35" s="43"/>
      <c r="K35" s="44"/>
      <c r="L35" s="45"/>
      <c r="M35" s="12">
        <f>SUM(D35:L35)</f>
        <v>0.85000000000000009</v>
      </c>
      <c r="N35" s="25" t="s">
        <v>29</v>
      </c>
      <c r="O35" s="14" t="s">
        <v>30</v>
      </c>
    </row>
    <row r="36" spans="2:15" ht="30">
      <c r="B36" s="108" t="s">
        <v>69</v>
      </c>
      <c r="C36" s="101" t="s">
        <v>12</v>
      </c>
      <c r="D36" s="55"/>
      <c r="E36" s="56"/>
      <c r="F36" s="57"/>
      <c r="G36" s="46"/>
      <c r="H36" s="47">
        <v>1.6</v>
      </c>
      <c r="I36" s="48"/>
      <c r="J36" s="46"/>
      <c r="K36" s="47"/>
      <c r="L36" s="48"/>
      <c r="M36" s="103">
        <f>SUM(D36:L38)</f>
        <v>3.8</v>
      </c>
      <c r="N36" s="31" t="s">
        <v>33</v>
      </c>
      <c r="O36" s="20" t="s">
        <v>34</v>
      </c>
    </row>
    <row r="37" spans="2:15" ht="90">
      <c r="B37" s="109"/>
      <c r="C37" s="106"/>
      <c r="D37" s="58"/>
      <c r="E37" s="59"/>
      <c r="F37" s="60"/>
      <c r="G37" s="61">
        <v>1</v>
      </c>
      <c r="H37" s="62"/>
      <c r="I37" s="63"/>
      <c r="J37" s="61">
        <v>0.6</v>
      </c>
      <c r="K37" s="62"/>
      <c r="L37" s="63"/>
      <c r="M37" s="107"/>
      <c r="N37" s="32" t="s">
        <v>42</v>
      </c>
      <c r="O37" s="21" t="s">
        <v>43</v>
      </c>
    </row>
    <row r="38" spans="2:15" ht="30.75" thickBot="1">
      <c r="B38" s="109"/>
      <c r="C38" s="106"/>
      <c r="D38" s="67"/>
      <c r="E38" s="68"/>
      <c r="F38" s="69"/>
      <c r="G38" s="70"/>
      <c r="H38" s="71">
        <v>0.3</v>
      </c>
      <c r="I38" s="72"/>
      <c r="J38" s="70">
        <v>0.3</v>
      </c>
      <c r="K38" s="71"/>
      <c r="L38" s="72"/>
      <c r="M38" s="104"/>
      <c r="N38" s="33" t="s">
        <v>29</v>
      </c>
      <c r="O38" s="22" t="s">
        <v>30</v>
      </c>
    </row>
    <row r="39" spans="2:15" ht="90">
      <c r="B39" s="108" t="s">
        <v>70</v>
      </c>
      <c r="C39" s="101" t="s">
        <v>12</v>
      </c>
      <c r="D39" s="55"/>
      <c r="E39" s="56"/>
      <c r="F39" s="57"/>
      <c r="G39" s="46">
        <v>1</v>
      </c>
      <c r="H39" s="47"/>
      <c r="I39" s="48"/>
      <c r="J39" s="46">
        <v>0.5</v>
      </c>
      <c r="K39" s="47"/>
      <c r="L39" s="48"/>
      <c r="M39" s="103">
        <f>SUM(D39:L40)</f>
        <v>2.3499999999999996</v>
      </c>
      <c r="N39" s="31" t="s">
        <v>42</v>
      </c>
      <c r="O39" s="20" t="s">
        <v>43</v>
      </c>
    </row>
    <row r="40" spans="2:15" ht="30.75" thickBot="1">
      <c r="B40" s="109"/>
      <c r="C40" s="106"/>
      <c r="D40" s="67"/>
      <c r="E40" s="68"/>
      <c r="F40" s="69"/>
      <c r="G40" s="70"/>
      <c r="H40" s="71">
        <v>0.55000000000000004</v>
      </c>
      <c r="I40" s="72"/>
      <c r="J40" s="70">
        <v>0.3</v>
      </c>
      <c r="K40" s="71"/>
      <c r="L40" s="72"/>
      <c r="M40" s="104"/>
      <c r="N40" s="33" t="s">
        <v>29</v>
      </c>
      <c r="O40" s="22" t="s">
        <v>30</v>
      </c>
    </row>
    <row r="41" spans="2:15" ht="135.75" thickBot="1">
      <c r="B41" s="84" t="s">
        <v>56</v>
      </c>
      <c r="C41" s="36" t="s">
        <v>12</v>
      </c>
      <c r="D41" s="40"/>
      <c r="E41" s="41"/>
      <c r="F41" s="42"/>
      <c r="G41" s="43"/>
      <c r="H41" s="44">
        <v>0.5</v>
      </c>
      <c r="I41" s="45"/>
      <c r="J41" s="43"/>
      <c r="K41" s="44"/>
      <c r="L41" s="45"/>
      <c r="M41" s="12">
        <f>SUM(D41:L41)</f>
        <v>0.5</v>
      </c>
      <c r="N41" s="25" t="s">
        <v>29</v>
      </c>
      <c r="O41" s="14" t="s">
        <v>30</v>
      </c>
    </row>
    <row r="42" spans="2:15" ht="135.75" thickBot="1">
      <c r="B42" s="84" t="s">
        <v>57</v>
      </c>
      <c r="C42" s="39" t="s">
        <v>12</v>
      </c>
      <c r="D42" s="79"/>
      <c r="E42" s="80"/>
      <c r="F42" s="81"/>
      <c r="G42" s="64"/>
      <c r="H42" s="65">
        <v>0.55000000000000004</v>
      </c>
      <c r="I42" s="66"/>
      <c r="J42" s="64">
        <v>0.3</v>
      </c>
      <c r="K42" s="65"/>
      <c r="L42" s="66"/>
      <c r="M42" s="13">
        <f>SUM(D42:L42)</f>
        <v>0.85000000000000009</v>
      </c>
      <c r="N42" s="30" t="s">
        <v>29</v>
      </c>
      <c r="O42" s="19" t="s">
        <v>30</v>
      </c>
    </row>
    <row r="43" spans="2:15" ht="30">
      <c r="B43" s="108" t="s">
        <v>71</v>
      </c>
      <c r="C43" s="101" t="s">
        <v>12</v>
      </c>
      <c r="D43" s="55"/>
      <c r="E43" s="56"/>
      <c r="F43" s="57"/>
      <c r="G43" s="46">
        <v>0.8</v>
      </c>
      <c r="H43" s="47"/>
      <c r="I43" s="48"/>
      <c r="J43" s="46"/>
      <c r="K43" s="47"/>
      <c r="L43" s="48"/>
      <c r="M43" s="103">
        <f>SUM(D43:L46)</f>
        <v>5.75</v>
      </c>
      <c r="N43" s="31" t="s">
        <v>27</v>
      </c>
      <c r="O43" s="20" t="s">
        <v>28</v>
      </c>
    </row>
    <row r="44" spans="2:15" ht="90">
      <c r="B44" s="109"/>
      <c r="C44" s="106"/>
      <c r="D44" s="58"/>
      <c r="E44" s="59"/>
      <c r="F44" s="60"/>
      <c r="G44" s="61">
        <v>1.25</v>
      </c>
      <c r="H44" s="62"/>
      <c r="I44" s="63"/>
      <c r="J44" s="61"/>
      <c r="K44" s="62"/>
      <c r="L44" s="63"/>
      <c r="M44" s="107"/>
      <c r="N44" s="32" t="s">
        <v>42</v>
      </c>
      <c r="O44" s="21" t="s">
        <v>43</v>
      </c>
    </row>
    <row r="45" spans="2:15" ht="30">
      <c r="B45" s="109"/>
      <c r="C45" s="106"/>
      <c r="D45" s="58"/>
      <c r="E45" s="59"/>
      <c r="F45" s="60"/>
      <c r="G45" s="61"/>
      <c r="H45" s="62"/>
      <c r="I45" s="63"/>
      <c r="J45" s="61">
        <v>2.5</v>
      </c>
      <c r="K45" s="62"/>
      <c r="L45" s="63"/>
      <c r="M45" s="107"/>
      <c r="N45" s="32" t="s">
        <v>31</v>
      </c>
      <c r="O45" s="21" t="s">
        <v>32</v>
      </c>
    </row>
    <row r="46" spans="2:15" ht="30.75" thickBot="1">
      <c r="B46" s="109"/>
      <c r="C46" s="106"/>
      <c r="D46" s="67"/>
      <c r="E46" s="68"/>
      <c r="F46" s="69"/>
      <c r="G46" s="70">
        <v>0.3</v>
      </c>
      <c r="H46" s="71">
        <v>0.9</v>
      </c>
      <c r="I46" s="72"/>
      <c r="J46" s="70"/>
      <c r="K46" s="71"/>
      <c r="L46" s="72"/>
      <c r="M46" s="104"/>
      <c r="N46" s="33" t="s">
        <v>29</v>
      </c>
      <c r="O46" s="22" t="s">
        <v>30</v>
      </c>
    </row>
    <row r="47" spans="2:15" s="8" customFormat="1" ht="135.75" thickBot="1">
      <c r="B47" s="84" t="s">
        <v>58</v>
      </c>
      <c r="C47" s="37" t="s">
        <v>12</v>
      </c>
      <c r="D47" s="43"/>
      <c r="E47" s="44"/>
      <c r="F47" s="45">
        <v>0.55000000000000004</v>
      </c>
      <c r="G47" s="43"/>
      <c r="H47" s="44"/>
      <c r="I47" s="45"/>
      <c r="J47" s="43">
        <v>0.3</v>
      </c>
      <c r="K47" s="44"/>
      <c r="L47" s="45"/>
      <c r="M47" s="12">
        <f>SUM(D47:L47)</f>
        <v>0.85000000000000009</v>
      </c>
      <c r="N47" s="25" t="s">
        <v>29</v>
      </c>
      <c r="O47" s="14" t="s">
        <v>30</v>
      </c>
    </row>
    <row r="48" spans="2:15" ht="210.75" thickBot="1">
      <c r="B48" s="84" t="s">
        <v>59</v>
      </c>
      <c r="C48" s="36" t="s">
        <v>12</v>
      </c>
      <c r="D48" s="40"/>
      <c r="E48" s="41"/>
      <c r="F48" s="42"/>
      <c r="G48" s="43">
        <v>0.8</v>
      </c>
      <c r="H48" s="44"/>
      <c r="I48" s="45"/>
      <c r="J48" s="43"/>
      <c r="K48" s="44"/>
      <c r="L48" s="45"/>
      <c r="M48" s="12">
        <f>SUM(D48:L48)</f>
        <v>0.8</v>
      </c>
      <c r="N48" s="25" t="s">
        <v>27</v>
      </c>
      <c r="O48" s="14" t="s">
        <v>28</v>
      </c>
    </row>
    <row r="49" spans="2:15" ht="210.75" thickBot="1">
      <c r="B49" s="84" t="s">
        <v>60</v>
      </c>
      <c r="C49" s="39" t="s">
        <v>12</v>
      </c>
      <c r="D49" s="79"/>
      <c r="E49" s="80"/>
      <c r="F49" s="81"/>
      <c r="G49" s="64">
        <v>0.2</v>
      </c>
      <c r="H49" s="65">
        <v>0.1</v>
      </c>
      <c r="I49" s="66"/>
      <c r="J49" s="64"/>
      <c r="K49" s="65"/>
      <c r="L49" s="66"/>
      <c r="M49" s="13">
        <f>SUM(D49:L49)</f>
        <v>0.30000000000000004</v>
      </c>
      <c r="N49" s="30" t="s">
        <v>29</v>
      </c>
      <c r="O49" s="19" t="s">
        <v>30</v>
      </c>
    </row>
    <row r="50" spans="2:15" ht="60">
      <c r="B50" s="110" t="s">
        <v>72</v>
      </c>
      <c r="C50" s="101" t="s">
        <v>12</v>
      </c>
      <c r="D50" s="55"/>
      <c r="E50" s="56"/>
      <c r="F50" s="57"/>
      <c r="G50" s="46"/>
      <c r="H50" s="47"/>
      <c r="I50" s="48"/>
      <c r="J50" s="46">
        <v>0.5</v>
      </c>
      <c r="K50" s="47">
        <v>0.5</v>
      </c>
      <c r="L50" s="48"/>
      <c r="M50" s="103">
        <f>SUM(D50:L51)</f>
        <v>1.8</v>
      </c>
      <c r="N50" s="31" t="s">
        <v>38</v>
      </c>
      <c r="O50" s="20" t="s">
        <v>39</v>
      </c>
    </row>
    <row r="51" spans="2:15" ht="161.25" customHeight="1" thickBot="1">
      <c r="B51" s="111"/>
      <c r="C51" s="106"/>
      <c r="D51" s="67"/>
      <c r="E51" s="68"/>
      <c r="F51" s="69"/>
      <c r="G51" s="70">
        <v>0.8</v>
      </c>
      <c r="H51" s="71"/>
      <c r="I51" s="72"/>
      <c r="J51" s="70"/>
      <c r="K51" s="71"/>
      <c r="L51" s="72"/>
      <c r="M51" s="104"/>
      <c r="N51" s="33" t="s">
        <v>27</v>
      </c>
      <c r="O51" s="22" t="s">
        <v>28</v>
      </c>
    </row>
    <row r="52" spans="2:15" s="8" customFormat="1" ht="210.75" thickBot="1">
      <c r="B52" s="84" t="s">
        <v>61</v>
      </c>
      <c r="C52" s="38" t="s">
        <v>12</v>
      </c>
      <c r="D52" s="64"/>
      <c r="E52" s="65"/>
      <c r="F52" s="66">
        <v>0.1</v>
      </c>
      <c r="G52" s="64">
        <v>0.2</v>
      </c>
      <c r="H52" s="65"/>
      <c r="I52" s="66"/>
      <c r="J52" s="64"/>
      <c r="K52" s="65"/>
      <c r="L52" s="66"/>
      <c r="M52" s="13">
        <f>SUM(D52:L52)</f>
        <v>0.30000000000000004</v>
      </c>
      <c r="N52" s="30" t="s">
        <v>29</v>
      </c>
      <c r="O52" s="19" t="s">
        <v>30</v>
      </c>
    </row>
    <row r="53" spans="2:15" ht="60">
      <c r="B53" s="108" t="s">
        <v>73</v>
      </c>
      <c r="C53" s="101" t="s">
        <v>12</v>
      </c>
      <c r="D53" s="55"/>
      <c r="E53" s="56"/>
      <c r="F53" s="57"/>
      <c r="G53" s="46"/>
      <c r="H53" s="47"/>
      <c r="I53" s="48">
        <v>1</v>
      </c>
      <c r="J53" s="46"/>
      <c r="K53" s="47"/>
      <c r="L53" s="48"/>
      <c r="M53" s="103">
        <f>SUM(D53:L55)</f>
        <v>4.2</v>
      </c>
      <c r="N53" s="31" t="s">
        <v>38</v>
      </c>
      <c r="O53" s="20" t="s">
        <v>39</v>
      </c>
    </row>
    <row r="54" spans="2:15" ht="30">
      <c r="B54" s="109"/>
      <c r="C54" s="106"/>
      <c r="D54" s="58"/>
      <c r="E54" s="59"/>
      <c r="F54" s="60"/>
      <c r="G54" s="61">
        <v>0.8</v>
      </c>
      <c r="H54" s="62"/>
      <c r="I54" s="63"/>
      <c r="J54" s="61"/>
      <c r="K54" s="62"/>
      <c r="L54" s="63"/>
      <c r="M54" s="107"/>
      <c r="N54" s="32" t="s">
        <v>27</v>
      </c>
      <c r="O54" s="21" t="s">
        <v>28</v>
      </c>
    </row>
    <row r="55" spans="2:15" ht="106.5" customHeight="1" thickBot="1">
      <c r="B55" s="113"/>
      <c r="C55" s="102"/>
      <c r="D55" s="49"/>
      <c r="E55" s="50"/>
      <c r="F55" s="51"/>
      <c r="G55" s="52">
        <v>1.5</v>
      </c>
      <c r="H55" s="53">
        <v>0.9</v>
      </c>
      <c r="I55" s="54"/>
      <c r="J55" s="52"/>
      <c r="K55" s="53"/>
      <c r="L55" s="54"/>
      <c r="M55" s="104"/>
      <c r="N55" s="35" t="s">
        <v>29</v>
      </c>
      <c r="O55" s="24" t="s">
        <v>30</v>
      </c>
    </row>
    <row r="56" spans="2:15" s="8" customFormat="1" ht="40.5" customHeight="1">
      <c r="B56" s="83"/>
      <c r="C56" s="6"/>
      <c r="D56" s="10"/>
      <c r="E56" s="10">
        <f>SUM(D7:F55)</f>
        <v>4.3499999999999988</v>
      </c>
      <c r="F56" s="10"/>
      <c r="G56" s="10"/>
      <c r="H56" s="10">
        <f>SUM(G7:I55)</f>
        <v>32.17</v>
      </c>
      <c r="I56" s="10"/>
      <c r="J56" s="10"/>
      <c r="K56" s="10">
        <f>SUM(J7:L55)</f>
        <v>9.0649999999999995</v>
      </c>
      <c r="L56" s="10"/>
      <c r="M56" s="11"/>
      <c r="N56" s="6"/>
      <c r="O56" s="7"/>
    </row>
    <row r="57" spans="2:15" ht="18.75">
      <c r="D57" s="112"/>
      <c r="E57" s="112"/>
      <c r="F57" s="112"/>
      <c r="G57" s="112"/>
      <c r="H57" s="112"/>
      <c r="I57" s="112"/>
      <c r="J57" s="112"/>
      <c r="K57" s="112"/>
      <c r="L57" s="112"/>
      <c r="M57" s="82"/>
      <c r="N57" s="82"/>
    </row>
  </sheetData>
  <mergeCells count="36">
    <mergeCell ref="D57:F57"/>
    <mergeCell ref="J57:L57"/>
    <mergeCell ref="G57:I57"/>
    <mergeCell ref="B53:B55"/>
    <mergeCell ref="C53:C55"/>
    <mergeCell ref="M53:M55"/>
    <mergeCell ref="B43:B46"/>
    <mergeCell ref="C43:C46"/>
    <mergeCell ref="M43:M46"/>
    <mergeCell ref="B50:B51"/>
    <mergeCell ref="C50:C51"/>
    <mergeCell ref="M50:M51"/>
    <mergeCell ref="B36:B38"/>
    <mergeCell ref="C36:C38"/>
    <mergeCell ref="M36:M38"/>
    <mergeCell ref="B39:B40"/>
    <mergeCell ref="C39:C40"/>
    <mergeCell ref="M39:M40"/>
    <mergeCell ref="B19:B24"/>
    <mergeCell ref="C19:C24"/>
    <mergeCell ref="M19:M24"/>
    <mergeCell ref="B33:B34"/>
    <mergeCell ref="C33:C34"/>
    <mergeCell ref="M33:M34"/>
    <mergeCell ref="B8:B9"/>
    <mergeCell ref="C8:C9"/>
    <mergeCell ref="M8:M9"/>
    <mergeCell ref="B12:B16"/>
    <mergeCell ref="C12:C16"/>
    <mergeCell ref="M12:M16"/>
    <mergeCell ref="O5:O6"/>
    <mergeCell ref="B5:B6"/>
    <mergeCell ref="C5:C6"/>
    <mergeCell ref="D5:L5"/>
    <mergeCell ref="M5:M6"/>
    <mergeCell ref="N5:N6"/>
  </mergeCells>
  <pageMargins left="0.9055118110236221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поставки</vt:lpstr>
      <vt:lpstr>'График поставки'!Область_печати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2015-02-02T11:17:36Z</cp:lastPrinted>
  <dcterms:created xsi:type="dcterms:W3CDTF">2013-12-19T08:11:42Z</dcterms:created>
  <dcterms:modified xsi:type="dcterms:W3CDTF">2015-03-04T06:47:29Z</dcterms:modified>
</cp:coreProperties>
</file>